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5 учебный год\Апрель\"/>
    </mc:Choice>
  </mc:AlternateContent>
  <bookViews>
    <workbookView xWindow="0" yWindow="0" windowWidth="2157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J195" i="1"/>
  <c r="I195" i="1"/>
  <c r="F195" i="1"/>
  <c r="J176" i="1"/>
  <c r="I176" i="1"/>
  <c r="H176" i="1"/>
  <c r="G176" i="1"/>
  <c r="I157" i="1"/>
  <c r="H157" i="1"/>
  <c r="G157" i="1"/>
  <c r="F157" i="1"/>
  <c r="J138" i="1"/>
  <c r="I138" i="1"/>
  <c r="G138" i="1"/>
  <c r="F138" i="1"/>
  <c r="J119" i="1"/>
  <c r="I119" i="1"/>
  <c r="H119" i="1"/>
  <c r="G119" i="1"/>
  <c r="I100" i="1"/>
  <c r="H100" i="1"/>
  <c r="G100" i="1"/>
  <c r="F100" i="1"/>
  <c r="J81" i="1"/>
  <c r="I81" i="1"/>
  <c r="F81" i="1"/>
  <c r="J62" i="1"/>
  <c r="I62" i="1"/>
  <c r="H62" i="1"/>
  <c r="G62" i="1"/>
  <c r="F43" i="1"/>
  <c r="H43" i="1"/>
  <c r="G43" i="1"/>
  <c r="J24" i="1"/>
  <c r="I24" i="1"/>
  <c r="F24" i="1"/>
  <c r="G195" i="1"/>
  <c r="F62" i="1"/>
  <c r="G24" i="1"/>
  <c r="I43" i="1"/>
  <c r="L62" i="1"/>
  <c r="L196" i="1" s="1"/>
  <c r="H81" i="1"/>
  <c r="F176" i="1"/>
  <c r="H195" i="1"/>
  <c r="H24" i="1"/>
  <c r="J43" i="1"/>
  <c r="F119" i="1"/>
  <c r="H138" i="1"/>
  <c r="J157" i="1"/>
  <c r="J100" i="1"/>
  <c r="G81" i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<sst xmlns="http://schemas.openxmlformats.org/spreadsheetml/2006/main" count="429" uniqueCount="163">
  <si>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</si>
  <si>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</si>
  <si>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</si>
  <si>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</si>
  <si>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</si>
  <si>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</si>
  <si>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</si>
  <si>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</si>
  <si>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</si>
  <si>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</si>
  <si>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</si>
  <si>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</si>
  <si>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</si>
  <si>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</si>
  <si>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</si>
  <si>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</si>
  <si>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</si>
  <si>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</si>
  <si>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</si>
  <si>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</si>
  <si>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</si>
  <si>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</si>
  <si>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</si>
  <si>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</si>
  <si>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</si>
  <si>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</si>
  <si>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</si>
  <si>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</si>
  <si>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</si>
  <si>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</si>
  <si>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</si>
  <si>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</si>
  <si>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</si>
  <si>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</si>
  <si>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</si>
  <si>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</si>
  <si>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</si>
  <si>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</si>
  <si>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</si>
  <si>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210/2015</t>
  </si>
  <si>
    <t>Кофейный напиток с молоком</t>
  </si>
  <si>
    <t>762/1997</t>
  </si>
  <si>
    <t>Хлеб пшеничный</t>
  </si>
  <si>
    <t>покупное</t>
  </si>
  <si>
    <t>Чай с сахаром, с лимоном 200/15/7</t>
  </si>
  <si>
    <t>Омлет натуральный 150 (СОШ_2018)</t>
  </si>
  <si>
    <t>629/1996</t>
  </si>
  <si>
    <t>Хлеб пшеничный 50 (СОШ_2018)</t>
  </si>
  <si>
    <t>Овощи натуральные свежие (огурец) 60 (СОШ_2018)</t>
  </si>
  <si>
    <t>71/2015</t>
  </si>
  <si>
    <t>Суп картофельный с бобовыми с гренками 200/20</t>
  </si>
  <si>
    <t>138/1996</t>
  </si>
  <si>
    <t>Макароны отварные</t>
  </si>
  <si>
    <t>273,469/1996</t>
  </si>
  <si>
    <t>Напиток из шиповника</t>
  </si>
  <si>
    <t>705/2004</t>
  </si>
  <si>
    <t>Хлеб ржаной</t>
  </si>
  <si>
    <t>338/2015</t>
  </si>
  <si>
    <t>Какао с молоком</t>
  </si>
  <si>
    <t>642/1996</t>
  </si>
  <si>
    <t>Икра кабачковая (покупная) 60 (СОШ_2018)</t>
  </si>
  <si>
    <t>57/2016</t>
  </si>
  <si>
    <t>Рассольник ленинградский со сметаной 200/5</t>
  </si>
  <si>
    <t>129/1996</t>
  </si>
  <si>
    <t>Катофельное пюре</t>
  </si>
  <si>
    <t>472/1996</t>
  </si>
  <si>
    <t>Компот из сухофруктов</t>
  </si>
  <si>
    <t>588/1996</t>
  </si>
  <si>
    <t>Чай с молоком 150/50/15</t>
  </si>
  <si>
    <t>630/1996</t>
  </si>
  <si>
    <t>Борщ с капустой и картофелем со сметаной 200/5</t>
  </si>
  <si>
    <t>110/1996</t>
  </si>
  <si>
    <t>257,табл.4/271</t>
  </si>
  <si>
    <t>Напиток витаминный (СОШ_2018)</t>
  </si>
  <si>
    <t>Компот из изюма</t>
  </si>
  <si>
    <t>702/1997</t>
  </si>
  <si>
    <t>257/1996</t>
  </si>
  <si>
    <t>Щи из свежей капусты с картофелем со сметаной 200/5</t>
  </si>
  <si>
    <t>120/1996</t>
  </si>
  <si>
    <t>Птица, тушеная в томатном соусе 80/30</t>
  </si>
  <si>
    <t>Картофельное пюре</t>
  </si>
  <si>
    <t>Компот из свежих яблок</t>
  </si>
  <si>
    <t>585/1996</t>
  </si>
  <si>
    <t>Овощи натуральные свежие (огурец) 60 (СОШ_ 2018)</t>
  </si>
  <si>
    <t>Фрикадельки мясные в сметанно-томатном соусе 60/30 (СОШ_2018)</t>
  </si>
  <si>
    <t>280/2015</t>
  </si>
  <si>
    <t>Каша молочная Дружба с маслом сливочным 150/10</t>
  </si>
  <si>
    <t>175/2005</t>
  </si>
  <si>
    <t xml:space="preserve">Компот из сухофруктов </t>
  </si>
  <si>
    <t>628/1996</t>
  </si>
  <si>
    <t>Печень по-строгановски 45/45 (СОШ_2018)</t>
  </si>
  <si>
    <t>255/2015</t>
  </si>
  <si>
    <t>205/2015</t>
  </si>
  <si>
    <t>67/2015</t>
  </si>
  <si>
    <t>Каша молочная пшенная с маслом сливочным 150/10</t>
  </si>
  <si>
    <t>Овощи натуральные свежие (помидор) 60 (СОШ_2018)</t>
  </si>
  <si>
    <t>Суп из овощей со сметаной 200/5</t>
  </si>
  <si>
    <t>132/1996</t>
  </si>
  <si>
    <t>Компот из кураги</t>
  </si>
  <si>
    <t xml:space="preserve">Хлеб пшеничный </t>
  </si>
  <si>
    <t>Гуляш 90 (СОШ_2018), 45/45, свинина</t>
  </si>
  <si>
    <t>260/2015</t>
  </si>
  <si>
    <t>Чай с облепихой и сахаром 200 (СОШ_2022)</t>
  </si>
  <si>
    <t>54-5гн/2018</t>
  </si>
  <si>
    <t>Винегрет овощной 60 (СОШ-2018)</t>
  </si>
  <si>
    <t>Рыба, запечёная в омлете 90 (минтай), ~60/30</t>
  </si>
  <si>
    <t>81/2016</t>
  </si>
  <si>
    <t>Плов из птицы 150 (СОШ_2018)</t>
  </si>
  <si>
    <t>291/2015</t>
  </si>
  <si>
    <t>Салат из белокочанной капусты 60 (СОШ_2018)</t>
  </si>
  <si>
    <t>45/2015</t>
  </si>
  <si>
    <t>Суп-лапша домашняя с птицей 200/10 (СОШ_2018)</t>
  </si>
  <si>
    <t>113/2017</t>
  </si>
  <si>
    <t>Рагу из свинины 150 (СОШ_2018)</t>
  </si>
  <si>
    <t>289/2015</t>
  </si>
  <si>
    <t>54-23з/2018</t>
  </si>
  <si>
    <t>Овощи натуральные свежие (помидор/огурец) 30/30 (СОШ_2018)</t>
  </si>
  <si>
    <t>Каша гречневая рассыпчатая 150</t>
  </si>
  <si>
    <t>Йогурт 1/125</t>
  </si>
  <si>
    <t>Рыба под сырной корочкой (горбуша) 45/45</t>
  </si>
  <si>
    <t>373/1997</t>
  </si>
  <si>
    <t>*Салат Степной 60 (СОШ_2018)</t>
  </si>
  <si>
    <t>40/2016</t>
  </si>
  <si>
    <t>Рис отварной 150</t>
  </si>
  <si>
    <t>465/1996</t>
  </si>
  <si>
    <t>Салат из сырых овощей 60 (СОШ_2018)</t>
  </si>
  <si>
    <t>29/2015</t>
  </si>
  <si>
    <t>Котлета особая из кур с соусом сметанно-томатным 60/30</t>
  </si>
  <si>
    <t>520/1997</t>
  </si>
  <si>
    <t>Каша молочная геркулесовая с маслом сливочным 150/10</t>
  </si>
  <si>
    <t>Салат из белокочанной капусты с яблоками 60 (СОШ_2018)</t>
  </si>
  <si>
    <t>46/2015</t>
  </si>
  <si>
    <t>Солянка из птицы</t>
  </si>
  <si>
    <t>141/2013</t>
  </si>
  <si>
    <t>Биточек из говядины с соусом сметанно-томатным 60/30</t>
  </si>
  <si>
    <t>416/271</t>
  </si>
  <si>
    <t>Макароны отварные с овощами 150 (СОШ_2018)</t>
  </si>
  <si>
    <t>*Салат картофельный с капустой квашеной 60</t>
  </si>
  <si>
    <t>39/2016</t>
  </si>
  <si>
    <t>*Маринад овощной с томатом 60 (СОШ_2018)</t>
  </si>
  <si>
    <t>Хлеб ржаной 30 (СОШ_2018)</t>
  </si>
  <si>
    <t>Масло сливочное</t>
  </si>
  <si>
    <t>22/1997</t>
  </si>
  <si>
    <t>Яблоко 120 (СОШ_2018)</t>
  </si>
  <si>
    <t>Фрикадельки из кур с соусом сметанно-томатным 60/30 (СОШ_2018)</t>
  </si>
  <si>
    <t>297/2015</t>
  </si>
  <si>
    <t>Сок в ассортименте 200 (СОШ_2018)</t>
  </si>
  <si>
    <t>Запеканка из творога с молоком сгущенным 130/20 (СОШ_2018)</t>
  </si>
  <si>
    <t>223/2015</t>
  </si>
  <si>
    <t>Сыр порциями 10</t>
  </si>
  <si>
    <t>23/1997</t>
  </si>
  <si>
    <t>Пудинг из творога (запечёный) с молоком сгущенным 130/20 (СОШ_2018)</t>
  </si>
  <si>
    <t>222/2018</t>
  </si>
  <si>
    <t>Чай с сахаром 200/15</t>
  </si>
  <si>
    <t>Минтай, тушёный в томатес овощами 90 (СОШ_2018) 45/45</t>
  </si>
  <si>
    <t>229/2015</t>
  </si>
  <si>
    <t>472/2015</t>
  </si>
  <si>
    <t>Чай с сахарм, с лимоном</t>
  </si>
  <si>
    <t>Крендель сахарный 50</t>
  </si>
  <si>
    <t>стр.17/2017</t>
  </si>
  <si>
    <t>Директор</t>
  </si>
  <si>
    <t>МАОУ СОШ №20</t>
  </si>
  <si>
    <t>Гулькина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</si>
</sst>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161</v>
      </c>
      <c r="D1" s="55"/>
      <c r="E1" s="55"/>
      <c r="F1" s="12" t="s">
        <v>16</v>
      </c>
      <c r="G1" s="2" t="s">
        <v>17</v>
      </c>
      <c r="H1" s="56" t="s">
        <v>160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162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13.94</v>
      </c>
      <c r="H6" s="40">
        <v>24.83</v>
      </c>
      <c r="I6" s="40">
        <v>2.64</v>
      </c>
      <c r="J6" s="40">
        <v>289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 t="s">
        <v>141</v>
      </c>
      <c r="F7" s="43">
        <v>10</v>
      </c>
      <c r="G7" s="43">
        <v>0.05</v>
      </c>
      <c r="H7" s="43">
        <v>8.25</v>
      </c>
      <c r="I7" s="43">
        <v>0.08</v>
      </c>
      <c r="J7" s="43">
        <v>75</v>
      </c>
      <c r="K7" s="44" t="s">
        <v>142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222</v>
      </c>
      <c r="G8" s="43">
        <v>0.16</v>
      </c>
      <c r="H8" s="43">
        <v>0.03</v>
      </c>
      <c r="I8" s="43">
        <v>15.49</v>
      </c>
      <c r="J8" s="43">
        <v>64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3.95</v>
      </c>
      <c r="H9" s="43">
        <v>0.5</v>
      </c>
      <c r="I9" s="43">
        <v>24.15</v>
      </c>
      <c r="J9" s="43">
        <v>118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140</v>
      </c>
      <c r="F11" s="43">
        <v>30</v>
      </c>
      <c r="G11" s="43">
        <v>1.98</v>
      </c>
      <c r="H11" s="43">
        <v>0.36</v>
      </c>
      <c r="I11" s="43">
        <v>10.02</v>
      </c>
      <c r="J11" s="43">
        <v>52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462</v>
      </c>
      <c r="G13" s="19">
        <f t="shared" ref="G13:J13" si="0">SUM(G6:G12)</f>
        <v>20.080000000000002</v>
      </c>
      <c r="H13" s="19">
        <f t="shared" si="0"/>
        <v>33.97</v>
      </c>
      <c r="I13" s="19">
        <f t="shared" si="0"/>
        <v>52.379999999999995</v>
      </c>
      <c r="J13" s="19">
        <f t="shared" si="0"/>
        <v>598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220</v>
      </c>
      <c r="G15" s="43">
        <v>7.73</v>
      </c>
      <c r="H15" s="43">
        <v>5.67</v>
      </c>
      <c r="I15" s="43">
        <v>36.9</v>
      </c>
      <c r="J15" s="43">
        <v>232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100</v>
      </c>
      <c r="F16" s="43">
        <v>90</v>
      </c>
      <c r="G16" s="43">
        <v>9.58</v>
      </c>
      <c r="H16" s="43">
        <v>25.37</v>
      </c>
      <c r="I16" s="43">
        <v>2.6</v>
      </c>
      <c r="J16" s="43">
        <v>278</v>
      </c>
      <c r="K16" s="44" t="s">
        <v>101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5.33</v>
      </c>
      <c r="H17" s="43">
        <v>4.8899999999999997</v>
      </c>
      <c r="I17" s="43">
        <v>35.590000000000003</v>
      </c>
      <c r="J17" s="43">
        <v>212</v>
      </c>
      <c r="K17" s="44" t="s">
        <v>53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102</v>
      </c>
      <c r="F18" s="43">
        <v>200</v>
      </c>
      <c r="G18" s="43">
        <v>0.3</v>
      </c>
      <c r="H18" s="43">
        <v>0.6</v>
      </c>
      <c r="I18" s="43">
        <v>7.1</v>
      </c>
      <c r="J18" s="43">
        <v>35</v>
      </c>
      <c r="K18" s="44" t="s">
        <v>103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3.95</v>
      </c>
      <c r="H19" s="43">
        <v>0.5</v>
      </c>
      <c r="I19" s="43">
        <v>24.15</v>
      </c>
      <c r="J19" s="43">
        <v>118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25</v>
      </c>
      <c r="G20" s="43">
        <v>1.65</v>
      </c>
      <c r="H20" s="43">
        <v>0.3</v>
      </c>
      <c r="I20" s="43">
        <v>8.35</v>
      </c>
      <c r="J20" s="43">
        <v>44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28.96</v>
      </c>
      <c r="H23" s="19">
        <f t="shared" si="2"/>
        <v>37.39</v>
      </c>
      <c r="I23" s="19">
        <f t="shared" si="2"/>
        <v>115.82999999999998</v>
      </c>
      <c r="J23" s="19">
        <f t="shared" si="2"/>
        <v>926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1257</v>
      </c>
      <c r="G24" s="32">
        <f t="shared" ref="G24:J24" si="4">G13+G23</f>
        <v>49.040000000000006</v>
      </c>
      <c r="H24" s="32">
        <f t="shared" si="4"/>
        <v>71.36</v>
      </c>
      <c r="I24" s="32">
        <f t="shared" si="4"/>
        <v>168.20999999999998</v>
      </c>
      <c r="J24" s="32">
        <f t="shared" si="4"/>
        <v>1524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160</v>
      </c>
      <c r="G25" s="40">
        <v>4.5999999999999996</v>
      </c>
      <c r="H25" s="40">
        <v>11.23</v>
      </c>
      <c r="I25" s="40">
        <v>25.38</v>
      </c>
      <c r="J25" s="40">
        <v>221</v>
      </c>
      <c r="K25" s="41" t="s">
        <v>87</v>
      </c>
      <c r="L25" s="40"/>
    </row>
    <row r="26" spans="1:12" ht="15" x14ac:dyDescent="0.25">
      <c r="A26" s="14"/>
      <c r="B26" s="15"/>
      <c r="C26" s="11"/>
      <c r="D26" s="6"/>
      <c r="E26" s="42" t="s">
        <v>140</v>
      </c>
      <c r="F26" s="43">
        <v>30</v>
      </c>
      <c r="G26" s="43">
        <v>1.98</v>
      </c>
      <c r="H26" s="43">
        <v>0.36</v>
      </c>
      <c r="I26" s="43">
        <v>10.02</v>
      </c>
      <c r="J26" s="43">
        <v>52</v>
      </c>
      <c r="K26" s="44" t="s">
        <v>43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3.87</v>
      </c>
      <c r="H27" s="43">
        <v>3.9</v>
      </c>
      <c r="I27" s="43">
        <v>25.78</v>
      </c>
      <c r="J27" s="43">
        <v>151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99</v>
      </c>
      <c r="F28" s="43">
        <v>50</v>
      </c>
      <c r="G28" s="43">
        <v>3.95</v>
      </c>
      <c r="H28" s="43">
        <v>0.5</v>
      </c>
      <c r="I28" s="43">
        <v>24.15</v>
      </c>
      <c r="J28" s="43">
        <v>118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143</v>
      </c>
      <c r="F29" s="43">
        <v>120</v>
      </c>
      <c r="G29" s="43">
        <v>0.48</v>
      </c>
      <c r="H29" s="43">
        <v>0.48</v>
      </c>
      <c r="I29" s="43">
        <v>11.76</v>
      </c>
      <c r="J29" s="43">
        <v>56</v>
      </c>
      <c r="K29" s="44" t="s">
        <v>57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14.879999999999999</v>
      </c>
      <c r="H32" s="19">
        <f t="shared" ref="H32" si="7">SUM(H25:H31)</f>
        <v>16.47</v>
      </c>
      <c r="I32" s="19">
        <f t="shared" ref="I32" si="8">SUM(I25:I31)</f>
        <v>97.09</v>
      </c>
      <c r="J32" s="19">
        <f t="shared" ref="J32:L32" si="9">SUM(J25:J31)</f>
        <v>598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60</v>
      </c>
      <c r="G33" s="43">
        <v>0.84</v>
      </c>
      <c r="H33" s="43">
        <v>6.02</v>
      </c>
      <c r="I33" s="43">
        <v>4.37</v>
      </c>
      <c r="J33" s="43">
        <v>75</v>
      </c>
      <c r="K33" s="44" t="s">
        <v>93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205</v>
      </c>
      <c r="G34" s="43">
        <v>1.95</v>
      </c>
      <c r="H34" s="43">
        <v>5.8</v>
      </c>
      <c r="I34" s="43">
        <v>13.73</v>
      </c>
      <c r="J34" s="43">
        <v>109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105</v>
      </c>
      <c r="F35" s="43">
        <v>90</v>
      </c>
      <c r="G35" s="43">
        <v>16.29</v>
      </c>
      <c r="H35" s="43">
        <v>8.4600000000000009</v>
      </c>
      <c r="I35" s="43">
        <v>2.4300000000000002</v>
      </c>
      <c r="J35" s="43">
        <v>151</v>
      </c>
      <c r="K35" s="44" t="s">
        <v>106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3.24</v>
      </c>
      <c r="H36" s="43">
        <v>5.56</v>
      </c>
      <c r="I36" s="43">
        <v>22</v>
      </c>
      <c r="J36" s="43">
        <v>152</v>
      </c>
      <c r="K36" s="44" t="s">
        <v>65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0.44</v>
      </c>
      <c r="H37" s="43"/>
      <c r="I37" s="43">
        <v>28.88</v>
      </c>
      <c r="J37" s="43">
        <v>119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3.95</v>
      </c>
      <c r="H38" s="43">
        <v>0.5</v>
      </c>
      <c r="I38" s="43">
        <v>24.15</v>
      </c>
      <c r="J38" s="43">
        <v>118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25</v>
      </c>
      <c r="G39" s="43">
        <v>1.65</v>
      </c>
      <c r="H39" s="43">
        <v>0.3</v>
      </c>
      <c r="I39" s="43">
        <v>8.35</v>
      </c>
      <c r="J39" s="43">
        <v>44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28.36</v>
      </c>
      <c r="H42" s="19">
        <f t="shared" ref="H42" si="11">SUM(H33:H41)</f>
        <v>26.64</v>
      </c>
      <c r="I42" s="19">
        <f t="shared" ref="I42" si="12">SUM(I33:I41)</f>
        <v>103.91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43.239999999999995</v>
      </c>
      <c r="H43" s="32">
        <f t="shared" ref="H43" si="15">H32+H42</f>
        <v>43.11</v>
      </c>
      <c r="I43" s="32">
        <f t="shared" ref="I43" si="16">I32+I42</f>
        <v>201</v>
      </c>
      <c r="J43" s="32">
        <f t="shared" ref="J43:L43" si="17">J32+J42</f>
        <v>1366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144</v>
      </c>
      <c r="F44" s="40">
        <v>90</v>
      </c>
      <c r="G44" s="40">
        <v>8.7100000000000009</v>
      </c>
      <c r="H44" s="40">
        <v>9.41</v>
      </c>
      <c r="I44" s="40">
        <v>6.88</v>
      </c>
      <c r="J44" s="40">
        <v>148</v>
      </c>
      <c r="K44" s="41" t="s">
        <v>145</v>
      </c>
      <c r="L44" s="40"/>
    </row>
    <row r="45" spans="1:12" ht="15" x14ac:dyDescent="0.25">
      <c r="A45" s="23"/>
      <c r="B45" s="15"/>
      <c r="C45" s="11"/>
      <c r="D45" s="6"/>
      <c r="E45" s="42" t="s">
        <v>123</v>
      </c>
      <c r="F45" s="43">
        <v>150</v>
      </c>
      <c r="G45" s="43">
        <v>3.81</v>
      </c>
      <c r="H45" s="43">
        <v>6.11</v>
      </c>
      <c r="I45" s="43">
        <v>40.01</v>
      </c>
      <c r="J45" s="43">
        <v>230</v>
      </c>
      <c r="K45" s="44" t="s">
        <v>124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146</v>
      </c>
      <c r="F46" s="43">
        <v>200</v>
      </c>
      <c r="G46" s="43">
        <v>0.6</v>
      </c>
      <c r="H46" s="43">
        <v>0</v>
      </c>
      <c r="I46" s="43">
        <v>33</v>
      </c>
      <c r="J46" s="43">
        <v>136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99</v>
      </c>
      <c r="F47" s="43">
        <v>50</v>
      </c>
      <c r="G47" s="43">
        <v>3.95</v>
      </c>
      <c r="H47" s="43">
        <v>0.5</v>
      </c>
      <c r="I47" s="43">
        <v>24.15</v>
      </c>
      <c r="J47" s="43">
        <v>118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140</v>
      </c>
      <c r="F49" s="43">
        <v>30</v>
      </c>
      <c r="G49" s="43">
        <v>1.98</v>
      </c>
      <c r="H49" s="43">
        <v>0.36</v>
      </c>
      <c r="I49" s="43">
        <v>10.02</v>
      </c>
      <c r="J49" s="43">
        <v>52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19.05</v>
      </c>
      <c r="H51" s="19">
        <f t="shared" ref="H51" si="19">SUM(H44:H50)</f>
        <v>16.38</v>
      </c>
      <c r="I51" s="19">
        <f t="shared" ref="I51" si="20">SUM(I44:I50)</f>
        <v>114.05999999999999</v>
      </c>
      <c r="J51" s="19">
        <f t="shared" ref="J51:L51" si="21">SUM(J44:J50)</f>
        <v>684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0.75</v>
      </c>
      <c r="H52" s="43">
        <v>2.84</v>
      </c>
      <c r="I52" s="43">
        <v>4.62</v>
      </c>
      <c r="J52" s="43">
        <v>47</v>
      </c>
      <c r="K52" s="44" t="s">
        <v>61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205</v>
      </c>
      <c r="G53" s="43">
        <v>1.71</v>
      </c>
      <c r="H53" s="43">
        <v>5.62</v>
      </c>
      <c r="I53" s="43">
        <v>10.84</v>
      </c>
      <c r="J53" s="43">
        <v>94</v>
      </c>
      <c r="K53" s="44" t="s">
        <v>71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107</v>
      </c>
      <c r="F54" s="43">
        <v>150</v>
      </c>
      <c r="G54" s="43">
        <v>12.67</v>
      </c>
      <c r="H54" s="43">
        <v>7.4</v>
      </c>
      <c r="I54" s="43">
        <v>27.34</v>
      </c>
      <c r="J54" s="43">
        <v>227</v>
      </c>
      <c r="K54" s="44" t="s">
        <v>108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/>
      <c r="H56" s="43"/>
      <c r="I56" s="43">
        <v>19</v>
      </c>
      <c r="J56" s="43">
        <v>80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3.95</v>
      </c>
      <c r="H57" s="43">
        <v>0.5</v>
      </c>
      <c r="I57" s="43">
        <v>24.15</v>
      </c>
      <c r="J57" s="43">
        <v>118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25</v>
      </c>
      <c r="G58" s="43">
        <v>1.65</v>
      </c>
      <c r="H58" s="43">
        <v>0.3</v>
      </c>
      <c r="I58" s="43">
        <v>8.35</v>
      </c>
      <c r="J58" s="43">
        <v>44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20.729999999999997</v>
      </c>
      <c r="H61" s="19">
        <f t="shared" ref="H61" si="23">SUM(H52:H60)</f>
        <v>16.66</v>
      </c>
      <c r="I61" s="19">
        <f t="shared" ref="I61" si="24">SUM(I52:I60)</f>
        <v>94.299999999999983</v>
      </c>
      <c r="J61" s="19">
        <f t="shared" ref="J61:L61" si="25">SUM(J52:J60)</f>
        <v>610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39.78</v>
      </c>
      <c r="H62" s="32">
        <f t="shared" ref="H62" si="27">H51+H61</f>
        <v>33.04</v>
      </c>
      <c r="I62" s="32">
        <f t="shared" ref="I62" si="28">I51+I61</f>
        <v>208.35999999999996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147</v>
      </c>
      <c r="F63" s="40">
        <v>150</v>
      </c>
      <c r="G63" s="40">
        <v>24.2</v>
      </c>
      <c r="H63" s="40">
        <v>20.059999999999999</v>
      </c>
      <c r="I63" s="40">
        <v>32.78</v>
      </c>
      <c r="J63" s="40">
        <v>408</v>
      </c>
      <c r="K63" s="41" t="s">
        <v>148</v>
      </c>
      <c r="L63" s="40"/>
    </row>
    <row r="64" spans="1:12" ht="15" x14ac:dyDescent="0.25">
      <c r="A64" s="23"/>
      <c r="B64" s="15"/>
      <c r="C64" s="11"/>
      <c r="D64" s="6"/>
      <c r="E64" s="42" t="s">
        <v>141</v>
      </c>
      <c r="F64" s="43">
        <v>10</v>
      </c>
      <c r="G64" s="43">
        <v>0.05</v>
      </c>
      <c r="H64" s="43">
        <v>8.25</v>
      </c>
      <c r="I64" s="43">
        <v>0.08</v>
      </c>
      <c r="J64" s="43">
        <v>75</v>
      </c>
      <c r="K64" s="44" t="s">
        <v>142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222</v>
      </c>
      <c r="G65" s="43">
        <v>0.16</v>
      </c>
      <c r="H65" s="43">
        <v>0.03</v>
      </c>
      <c r="I65" s="43">
        <v>15.49</v>
      </c>
      <c r="J65" s="43">
        <v>64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3.95</v>
      </c>
      <c r="H66" s="43">
        <v>0.5</v>
      </c>
      <c r="I66" s="43">
        <v>24.15</v>
      </c>
      <c r="J66" s="43">
        <v>118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140</v>
      </c>
      <c r="F68" s="43">
        <v>30</v>
      </c>
      <c r="G68" s="43">
        <v>1.98</v>
      </c>
      <c r="H68" s="43">
        <v>0.36</v>
      </c>
      <c r="I68" s="43">
        <v>10.02</v>
      </c>
      <c r="J68" s="43">
        <v>52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462</v>
      </c>
      <c r="G70" s="19">
        <f t="shared" ref="G70" si="30">SUM(G63:G69)</f>
        <v>30.34</v>
      </c>
      <c r="H70" s="19">
        <f t="shared" ref="H70" si="31">SUM(H63:H69)</f>
        <v>29.2</v>
      </c>
      <c r="I70" s="19">
        <f t="shared" ref="I70" si="32">SUM(I63:I69)</f>
        <v>82.52</v>
      </c>
      <c r="J70" s="19">
        <f t="shared" ref="J70:L70" si="33">SUM(J63:J69)</f>
        <v>717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0.78</v>
      </c>
      <c r="H71" s="43">
        <v>1.94</v>
      </c>
      <c r="I71" s="43">
        <v>3.87</v>
      </c>
      <c r="J71" s="43">
        <v>36</v>
      </c>
      <c r="K71" s="44" t="s">
        <v>110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210</v>
      </c>
      <c r="G72" s="43">
        <v>4.3899999999999997</v>
      </c>
      <c r="H72" s="43">
        <v>6.29</v>
      </c>
      <c r="I72" s="43">
        <v>9.34</v>
      </c>
      <c r="J72" s="43">
        <v>119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150</v>
      </c>
      <c r="G73" s="43">
        <v>10.01</v>
      </c>
      <c r="H73" s="43">
        <v>25.77</v>
      </c>
      <c r="I73" s="43">
        <v>14.74</v>
      </c>
      <c r="J73" s="43">
        <v>324</v>
      </c>
      <c r="K73" s="44" t="s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132</v>
      </c>
      <c r="K75" s="44" t="s">
        <v>75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3.95</v>
      </c>
      <c r="H76" s="43">
        <v>0.5</v>
      </c>
      <c r="I76" s="43">
        <v>24.15</v>
      </c>
      <c r="J76" s="43">
        <v>118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1.65</v>
      </c>
      <c r="H77" s="43">
        <v>0.3</v>
      </c>
      <c r="I77" s="43">
        <v>8.35</v>
      </c>
      <c r="J77" s="43">
        <v>44</v>
      </c>
      <c r="K77" s="44" t="s">
        <v>43</v>
      </c>
      <c r="L77" s="43"/>
    </row>
    <row r="78" spans="1:12" ht="25.5" x14ac:dyDescent="0.25">
      <c r="A78" s="23"/>
      <c r="B78" s="15"/>
      <c r="C78" s="11"/>
      <c r="D78" s="6"/>
      <c r="E78" s="42" t="s">
        <v>139</v>
      </c>
      <c r="F78" s="43">
        <v>60</v>
      </c>
      <c r="G78" s="43">
        <v>0.78</v>
      </c>
      <c r="H78" s="43">
        <v>5.28</v>
      </c>
      <c r="I78" s="43">
        <v>5.88</v>
      </c>
      <c r="J78" s="43">
        <v>75</v>
      </c>
      <c r="K78" s="44" t="s">
        <v>115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21.919999999999998</v>
      </c>
      <c r="H80" s="19">
        <f t="shared" ref="H80" si="35">SUM(H71:H79)</f>
        <v>40.08</v>
      </c>
      <c r="I80" s="19">
        <f t="shared" ref="I80" si="36">SUM(I71:I79)</f>
        <v>99.489999999999981</v>
      </c>
      <c r="J80" s="19">
        <f t="shared" ref="J80:L80" si="37">SUM(J71:J79)</f>
        <v>848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1217</v>
      </c>
      <c r="G81" s="32">
        <f t="shared" ref="G81" si="38">G70+G80</f>
        <v>52.26</v>
      </c>
      <c r="H81" s="32">
        <f t="shared" ref="H81" si="39">H70+H80</f>
        <v>69.28</v>
      </c>
      <c r="I81" s="32">
        <f t="shared" ref="I81" si="40">I70+I80</f>
        <v>182.01</v>
      </c>
      <c r="J81" s="32">
        <f t="shared" ref="J81:L81" si="41">J70+J80</f>
        <v>1565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129</v>
      </c>
      <c r="F82" s="40">
        <v>160</v>
      </c>
      <c r="G82" s="40">
        <v>5.86</v>
      </c>
      <c r="H82" s="40">
        <v>12.7</v>
      </c>
      <c r="I82" s="40">
        <v>24.63</v>
      </c>
      <c r="J82" s="40">
        <v>251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3.05</v>
      </c>
      <c r="H84" s="43">
        <v>2.4</v>
      </c>
      <c r="I84" s="43">
        <v>23.11</v>
      </c>
      <c r="J84" s="43">
        <v>119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3.95</v>
      </c>
      <c r="H85" s="43">
        <v>0.5</v>
      </c>
      <c r="I85" s="43">
        <v>24.15</v>
      </c>
      <c r="J85" s="43">
        <v>118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143</v>
      </c>
      <c r="F86" s="43">
        <v>120</v>
      </c>
      <c r="G86" s="43">
        <v>0.48</v>
      </c>
      <c r="H86" s="43">
        <v>0.48</v>
      </c>
      <c r="I86" s="43">
        <v>11.76</v>
      </c>
      <c r="J86" s="43">
        <v>56</v>
      </c>
      <c r="K86" s="44" t="s">
        <v>57</v>
      </c>
      <c r="L86" s="43"/>
    </row>
    <row r="87" spans="1:12" ht="15" x14ac:dyDescent="0.25">
      <c r="A87" s="23"/>
      <c r="B87" s="15"/>
      <c r="C87" s="11"/>
      <c r="D87" s="6"/>
      <c r="E87" s="42" t="s">
        <v>140</v>
      </c>
      <c r="F87" s="43">
        <v>30</v>
      </c>
      <c r="G87" s="43">
        <v>1.98</v>
      </c>
      <c r="H87" s="43">
        <v>0.36</v>
      </c>
      <c r="I87" s="43">
        <v>10.02</v>
      </c>
      <c r="J87" s="43">
        <v>52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15.32</v>
      </c>
      <c r="H89" s="19">
        <f t="shared" ref="H89" si="43">SUM(H82:H88)</f>
        <v>16.439999999999998</v>
      </c>
      <c r="I89" s="19">
        <f t="shared" ref="I89" si="44">SUM(I82:I88)</f>
        <v>93.669999999999987</v>
      </c>
      <c r="J89" s="19">
        <f t="shared" ref="J89:L89" si="45">SUM(J82:J88)</f>
        <v>596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0.54</v>
      </c>
      <c r="H90" s="43">
        <v>0.09</v>
      </c>
      <c r="I90" s="43">
        <v>1.71</v>
      </c>
      <c r="J90" s="43">
        <v>10</v>
      </c>
      <c r="K90" s="44" t="s">
        <v>49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205</v>
      </c>
      <c r="G91" s="43">
        <v>1.63</v>
      </c>
      <c r="H91" s="43">
        <v>5.64</v>
      </c>
      <c r="I91" s="43">
        <v>7.63</v>
      </c>
      <c r="J91" s="43">
        <v>82</v>
      </c>
      <c r="K91" s="44" t="s">
        <v>78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110</v>
      </c>
      <c r="G92" s="43">
        <v>20.78</v>
      </c>
      <c r="H92" s="43">
        <v>24.57</v>
      </c>
      <c r="I92" s="43">
        <v>2.73</v>
      </c>
      <c r="J92" s="43">
        <v>222</v>
      </c>
      <c r="K92" s="44" t="s">
        <v>65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117</v>
      </c>
      <c r="F93" s="43">
        <v>150</v>
      </c>
      <c r="G93" s="43">
        <v>7.22</v>
      </c>
      <c r="H93" s="43">
        <v>12.6</v>
      </c>
      <c r="I93" s="43">
        <v>35.380000000000003</v>
      </c>
      <c r="J93" s="43">
        <v>272</v>
      </c>
      <c r="K93" s="44" t="s">
        <v>72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0.16</v>
      </c>
      <c r="H94" s="43">
        <v>0.16</v>
      </c>
      <c r="I94" s="43">
        <v>27.87</v>
      </c>
      <c r="J94" s="43">
        <v>114</v>
      </c>
      <c r="K94" s="44" t="s">
        <v>82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3.95</v>
      </c>
      <c r="H95" s="43">
        <v>0.5</v>
      </c>
      <c r="I95" s="43">
        <v>24.15</v>
      </c>
      <c r="J95" s="43">
        <v>118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25</v>
      </c>
      <c r="G96" s="43">
        <v>1.65</v>
      </c>
      <c r="H96" s="43">
        <v>0.3</v>
      </c>
      <c r="I96" s="43">
        <v>8.35</v>
      </c>
      <c r="J96" s="43">
        <v>44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35.93</v>
      </c>
      <c r="H99" s="19">
        <f t="shared" ref="H99" si="47">SUM(H90:H98)</f>
        <v>43.859999999999992</v>
      </c>
      <c r="I99" s="19">
        <f t="shared" ref="I99" si="48">SUM(I90:I98)</f>
        <v>107.82</v>
      </c>
      <c r="J99" s="19">
        <f t="shared" ref="J99:L99" si="49">SUM(J90:J98)</f>
        <v>862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1360</v>
      </c>
      <c r="G100" s="32">
        <f t="shared" ref="G100" si="50">G89+G99</f>
        <v>51.25</v>
      </c>
      <c r="H100" s="32">
        <f t="shared" ref="H100" si="51">H89+H99</f>
        <v>60.29999999999999</v>
      </c>
      <c r="I100" s="32">
        <f t="shared" ref="I100" si="52">I89+I99</f>
        <v>201.48999999999998</v>
      </c>
      <c r="J100" s="32">
        <f t="shared" ref="J100:L100" si="53">J89+J99</f>
        <v>1458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150</v>
      </c>
      <c r="G101" s="40">
        <v>13.94</v>
      </c>
      <c r="H101" s="40">
        <v>24.83</v>
      </c>
      <c r="I101" s="40">
        <v>2.64</v>
      </c>
      <c r="J101" s="40">
        <v>289</v>
      </c>
      <c r="K101" s="41" t="s">
        <v>39</v>
      </c>
      <c r="L101" s="40"/>
    </row>
    <row r="102" spans="1:12" ht="15" x14ac:dyDescent="0.25">
      <c r="A102" s="23"/>
      <c r="B102" s="15"/>
      <c r="C102" s="11"/>
      <c r="D102" s="6"/>
      <c r="E102" s="42" t="s">
        <v>118</v>
      </c>
      <c r="F102" s="43">
        <v>125</v>
      </c>
      <c r="G102" s="43">
        <v>4.88</v>
      </c>
      <c r="H102" s="43">
        <v>3.63</v>
      </c>
      <c r="I102" s="43">
        <v>20.88</v>
      </c>
      <c r="J102" s="43">
        <v>126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222</v>
      </c>
      <c r="G103" s="43">
        <v>0.16</v>
      </c>
      <c r="H103" s="43">
        <v>0.03</v>
      </c>
      <c r="I103" s="43">
        <v>15.49</v>
      </c>
      <c r="J103" s="43">
        <v>64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118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140</v>
      </c>
      <c r="F106" s="43">
        <v>30</v>
      </c>
      <c r="G106" s="43">
        <v>1.98</v>
      </c>
      <c r="H106" s="43">
        <v>0.36</v>
      </c>
      <c r="I106" s="43">
        <v>10.02</v>
      </c>
      <c r="J106" s="43">
        <v>52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577</v>
      </c>
      <c r="G108" s="19">
        <f t="shared" ref="G108:J108" si="54">SUM(G101:G107)</f>
        <v>24.91</v>
      </c>
      <c r="H108" s="19">
        <f t="shared" si="54"/>
        <v>29.349999999999998</v>
      </c>
      <c r="I108" s="19">
        <f t="shared" si="54"/>
        <v>73.179999999999993</v>
      </c>
      <c r="J108" s="19">
        <f t="shared" si="54"/>
        <v>649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</v>
      </c>
      <c r="K109" s="44" t="s">
        <v>49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220</v>
      </c>
      <c r="G110" s="43">
        <v>7.73</v>
      </c>
      <c r="H110" s="43">
        <v>5.67</v>
      </c>
      <c r="I110" s="43">
        <v>36.9</v>
      </c>
      <c r="J110" s="43">
        <v>232</v>
      </c>
      <c r="K110" s="44" t="s">
        <v>51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8.84</v>
      </c>
      <c r="H111" s="43">
        <v>11</v>
      </c>
      <c r="I111" s="43">
        <v>9.85</v>
      </c>
      <c r="J111" s="43">
        <v>177</v>
      </c>
      <c r="K111" s="44" t="s">
        <v>85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5.33</v>
      </c>
      <c r="H112" s="43">
        <v>4.8899999999999997</v>
      </c>
      <c r="I112" s="43">
        <v>35.590000000000003</v>
      </c>
      <c r="J112" s="43">
        <v>212</v>
      </c>
      <c r="K112" s="44" t="s">
        <v>53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136</v>
      </c>
      <c r="K113" s="44" t="s">
        <v>55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118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25</v>
      </c>
      <c r="G115" s="43">
        <v>1.65</v>
      </c>
      <c r="H115" s="43">
        <v>0.3</v>
      </c>
      <c r="I115" s="43">
        <v>8.35</v>
      </c>
      <c r="J115" s="43">
        <v>44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28.599999999999998</v>
      </c>
      <c r="H118" s="19">
        <f t="shared" si="56"/>
        <v>22.700000000000003</v>
      </c>
      <c r="I118" s="19">
        <f t="shared" si="56"/>
        <v>145.6</v>
      </c>
      <c r="J118" s="19">
        <f t="shared" si="56"/>
        <v>926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1372</v>
      </c>
      <c r="G119" s="32">
        <f t="shared" ref="G119" si="58">G108+G118</f>
        <v>53.51</v>
      </c>
      <c r="H119" s="32">
        <f t="shared" ref="H119" si="59">H108+H118</f>
        <v>52.05</v>
      </c>
      <c r="I119" s="32">
        <f t="shared" ref="I119" si="60">I108+I118</f>
        <v>218.77999999999997</v>
      </c>
      <c r="J119" s="32">
        <f t="shared" ref="J119:L119" si="61">J108+J118</f>
        <v>1575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160</v>
      </c>
      <c r="G120" s="40">
        <v>4.5999999999999996</v>
      </c>
      <c r="H120" s="40">
        <v>11.23</v>
      </c>
      <c r="I120" s="40">
        <v>25.38</v>
      </c>
      <c r="J120" s="40">
        <v>221</v>
      </c>
      <c r="K120" s="41" t="s">
        <v>87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3.05</v>
      </c>
      <c r="H122" s="43">
        <v>2.4</v>
      </c>
      <c r="I122" s="43">
        <v>23.11</v>
      </c>
      <c r="J122" s="43">
        <v>119</v>
      </c>
      <c r="K122" s="44" t="s">
        <v>41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118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143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</v>
      </c>
      <c r="K124" s="44" t="s">
        <v>57</v>
      </c>
      <c r="L124" s="43"/>
    </row>
    <row r="125" spans="1:12" ht="15" x14ac:dyDescent="0.25">
      <c r="A125" s="14"/>
      <c r="B125" s="15"/>
      <c r="C125" s="11"/>
      <c r="D125" s="6"/>
      <c r="E125" s="42" t="s">
        <v>140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52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14.06</v>
      </c>
      <c r="H127" s="19">
        <f t="shared" si="62"/>
        <v>14.97</v>
      </c>
      <c r="I127" s="19">
        <f t="shared" si="62"/>
        <v>94.419999999999987</v>
      </c>
      <c r="J127" s="19">
        <f t="shared" si="62"/>
        <v>566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0.72</v>
      </c>
      <c r="H128" s="43">
        <v>2.84</v>
      </c>
      <c r="I128" s="43">
        <v>4.62</v>
      </c>
      <c r="J128" s="43">
        <v>47</v>
      </c>
      <c r="K128" s="44" t="s">
        <v>61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205</v>
      </c>
      <c r="G129" s="43">
        <v>1.71</v>
      </c>
      <c r="H129" s="43">
        <v>5.62</v>
      </c>
      <c r="I129" s="43">
        <v>10.84</v>
      </c>
      <c r="J129" s="43">
        <v>94</v>
      </c>
      <c r="K129" s="44" t="s">
        <v>71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13.47</v>
      </c>
      <c r="H130" s="43">
        <v>12.31</v>
      </c>
      <c r="I130" s="43">
        <v>4.21</v>
      </c>
      <c r="J130" s="43">
        <v>179</v>
      </c>
      <c r="K130" s="44" t="s">
        <v>120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3.24</v>
      </c>
      <c r="H131" s="43">
        <v>5.56</v>
      </c>
      <c r="I131" s="43">
        <v>22</v>
      </c>
      <c r="J131" s="43">
        <v>152</v>
      </c>
      <c r="K131" s="44" t="s">
        <v>65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0.44</v>
      </c>
      <c r="H132" s="43"/>
      <c r="I132" s="43">
        <v>28.88</v>
      </c>
      <c r="J132" s="43">
        <v>119</v>
      </c>
      <c r="K132" s="44" t="s">
        <v>67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118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1.65</v>
      </c>
      <c r="H134" s="43">
        <v>0.3</v>
      </c>
      <c r="I134" s="43">
        <v>8.35</v>
      </c>
      <c r="J134" s="43">
        <v>44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25.18</v>
      </c>
      <c r="H137" s="19">
        <f t="shared" si="64"/>
        <v>27.130000000000003</v>
      </c>
      <c r="I137" s="19">
        <f t="shared" si="64"/>
        <v>103.04999999999998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39.24</v>
      </c>
      <c r="H138" s="32">
        <f t="shared" ref="H138" si="67">H127+H137</f>
        <v>42.1</v>
      </c>
      <c r="I138" s="32">
        <f t="shared" ref="I138" si="68">I127+I137</f>
        <v>197.46999999999997</v>
      </c>
      <c r="J138" s="32">
        <f t="shared" ref="J138:L138" si="69">J127+J137</f>
        <v>1319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151</v>
      </c>
      <c r="F139" s="40">
        <v>150</v>
      </c>
      <c r="G139" s="40">
        <v>21.16</v>
      </c>
      <c r="H139" s="40">
        <v>18.37</v>
      </c>
      <c r="I139" s="40">
        <v>42.17</v>
      </c>
      <c r="J139" s="40">
        <v>419</v>
      </c>
      <c r="K139" s="41" t="s">
        <v>152</v>
      </c>
      <c r="L139" s="40"/>
    </row>
    <row r="140" spans="1:12" ht="15" x14ac:dyDescent="0.25">
      <c r="A140" s="23"/>
      <c r="B140" s="15"/>
      <c r="C140" s="11"/>
      <c r="D140" s="6"/>
      <c r="E140" s="42" t="s">
        <v>149</v>
      </c>
      <c r="F140" s="43">
        <v>10</v>
      </c>
      <c r="G140" s="43">
        <v>2.2999999999999998</v>
      </c>
      <c r="H140" s="43">
        <v>2.9</v>
      </c>
      <c r="I140" s="43"/>
      <c r="J140" s="43">
        <v>38</v>
      </c>
      <c r="K140" s="44" t="s">
        <v>150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153</v>
      </c>
      <c r="F141" s="43">
        <v>215</v>
      </c>
      <c r="G141" s="43">
        <v>0.1</v>
      </c>
      <c r="H141" s="43">
        <v>0.03</v>
      </c>
      <c r="I141" s="43">
        <v>16.28</v>
      </c>
      <c r="J141" s="43">
        <v>62</v>
      </c>
      <c r="K141" s="44" t="s">
        <v>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140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52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29.490000000000002</v>
      </c>
      <c r="H146" s="19">
        <f t="shared" si="70"/>
        <v>22.16</v>
      </c>
      <c r="I146" s="19">
        <f t="shared" si="70"/>
        <v>92.61999999999999</v>
      </c>
      <c r="J146" s="19">
        <f t="shared" si="70"/>
        <v>689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0.9</v>
      </c>
      <c r="H147" s="43">
        <v>2.1</v>
      </c>
      <c r="I147" s="43">
        <v>4.42</v>
      </c>
      <c r="J147" s="43">
        <v>40</v>
      </c>
      <c r="K147" s="44" t="s">
        <v>122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205</v>
      </c>
      <c r="G148" s="43">
        <v>1.63</v>
      </c>
      <c r="H148" s="43">
        <v>5.64</v>
      </c>
      <c r="I148" s="43">
        <v>7.63</v>
      </c>
      <c r="J148" s="43">
        <v>82</v>
      </c>
      <c r="K148" s="44" t="s">
        <v>78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11.93</v>
      </c>
      <c r="H149" s="43">
        <v>10.11</v>
      </c>
      <c r="I149" s="43">
        <v>3.17</v>
      </c>
      <c r="J149" s="43">
        <v>167</v>
      </c>
      <c r="K149" s="44" t="s">
        <v>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123</v>
      </c>
      <c r="F150" s="43">
        <v>150</v>
      </c>
      <c r="G150" s="43">
        <v>3.81</v>
      </c>
      <c r="H150" s="43">
        <v>6.11</v>
      </c>
      <c r="I150" s="43">
        <v>40.01</v>
      </c>
      <c r="J150" s="43">
        <v>230</v>
      </c>
      <c r="K150" s="44" t="s">
        <v>124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0.36</v>
      </c>
      <c r="H151" s="43"/>
      <c r="I151" s="43">
        <v>33.159999999999997</v>
      </c>
      <c r="J151" s="43">
        <v>132</v>
      </c>
      <c r="K151" s="44" t="s">
        <v>75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118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25</v>
      </c>
      <c r="G153" s="43">
        <v>1.65</v>
      </c>
      <c r="H153" s="43">
        <v>0.3</v>
      </c>
      <c r="I153" s="43">
        <v>8.35</v>
      </c>
      <c r="J153" s="43">
        <v>44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 t="s">
        <v>125</v>
      </c>
      <c r="F154" s="43">
        <v>60</v>
      </c>
      <c r="G154" s="43">
        <v>0.65</v>
      </c>
      <c r="H154" s="43">
        <v>3.62</v>
      </c>
      <c r="I154" s="43">
        <v>2.2599999999999998</v>
      </c>
      <c r="J154" s="43">
        <v>44</v>
      </c>
      <c r="K154" s="44" t="s">
        <v>126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24.879999999999995</v>
      </c>
      <c r="H156" s="19">
        <f t="shared" si="72"/>
        <v>28.380000000000003</v>
      </c>
      <c r="I156" s="19">
        <f t="shared" si="72"/>
        <v>123.14999999999999</v>
      </c>
      <c r="J156" s="19">
        <f t="shared" si="72"/>
        <v>857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1295</v>
      </c>
      <c r="G157" s="32">
        <f t="shared" ref="G157" si="74">G146+G156</f>
        <v>54.37</v>
      </c>
      <c r="H157" s="32">
        <f t="shared" ref="H157" si="75">H146+H156</f>
        <v>50.540000000000006</v>
      </c>
      <c r="I157" s="32">
        <f t="shared" ref="I157" si="76">I146+I156</f>
        <v>215.76999999999998</v>
      </c>
      <c r="J157" s="32">
        <f t="shared" ref="J157:L157" si="77">J146+J156</f>
        <v>1546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90</v>
      </c>
      <c r="G158" s="40">
        <v>8.7799999999999994</v>
      </c>
      <c r="H158" s="40">
        <v>4.46</v>
      </c>
      <c r="I158" s="40">
        <v>3.42</v>
      </c>
      <c r="J158" s="40">
        <v>95</v>
      </c>
      <c r="K158" s="41" t="s">
        <v>155</v>
      </c>
      <c r="L158" s="40"/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150</v>
      </c>
      <c r="G159" s="43">
        <v>3.24</v>
      </c>
      <c r="H159" s="43">
        <v>5.56</v>
      </c>
      <c r="I159" s="43">
        <v>22</v>
      </c>
      <c r="J159" s="43">
        <v>152</v>
      </c>
      <c r="K159" s="44" t="s">
        <v>156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157</v>
      </c>
      <c r="F160" s="43">
        <v>222</v>
      </c>
      <c r="G160" s="43">
        <v>0.16</v>
      </c>
      <c r="H160" s="43">
        <v>0.03</v>
      </c>
      <c r="I160" s="43">
        <v>15.49</v>
      </c>
      <c r="J160" s="43">
        <v>64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140</v>
      </c>
      <c r="F163" s="43">
        <v>30</v>
      </c>
      <c r="G163" s="43">
        <v>1.98</v>
      </c>
      <c r="H163" s="43">
        <v>0.36</v>
      </c>
      <c r="I163" s="43">
        <v>10.02</v>
      </c>
      <c r="J163" s="43">
        <v>52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542</v>
      </c>
      <c r="G165" s="19">
        <f t="shared" ref="G165:J165" si="78">SUM(G158:G164)</f>
        <v>18.11</v>
      </c>
      <c r="H165" s="19">
        <f t="shared" si="78"/>
        <v>10.909999999999998</v>
      </c>
      <c r="I165" s="19">
        <f t="shared" si="78"/>
        <v>75.08</v>
      </c>
      <c r="J165" s="19">
        <f t="shared" si="78"/>
        <v>481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</v>
      </c>
      <c r="K166" s="44" t="s">
        <v>49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205</v>
      </c>
      <c r="G167" s="43">
        <v>1.61</v>
      </c>
      <c r="H167" s="43">
        <v>5.69</v>
      </c>
      <c r="I167" s="43">
        <v>9.1199999999999992</v>
      </c>
      <c r="J167" s="43">
        <v>88</v>
      </c>
      <c r="K167" s="44" t="s">
        <v>97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127</v>
      </c>
      <c r="F168" s="43">
        <v>90</v>
      </c>
      <c r="G168" s="43">
        <v>10.25</v>
      </c>
      <c r="H168" s="43">
        <v>13.21</v>
      </c>
      <c r="I168" s="43">
        <v>9.75</v>
      </c>
      <c r="J168" s="43">
        <v>199</v>
      </c>
      <c r="K168" s="44" t="s">
        <v>128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117</v>
      </c>
      <c r="F169" s="43">
        <v>150</v>
      </c>
      <c r="G169" s="43">
        <v>7.22</v>
      </c>
      <c r="H169" s="43">
        <v>12.6</v>
      </c>
      <c r="I169" s="43">
        <v>35.380000000000003</v>
      </c>
      <c r="J169" s="43">
        <v>272</v>
      </c>
      <c r="K169" s="44" t="s">
        <v>72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1.04</v>
      </c>
      <c r="H170" s="43"/>
      <c r="I170" s="43">
        <v>30.96</v>
      </c>
      <c r="J170" s="43">
        <v>127</v>
      </c>
      <c r="K170" s="44" t="s">
        <v>75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118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25</v>
      </c>
      <c r="G172" s="43">
        <v>1.65</v>
      </c>
      <c r="H172" s="43">
        <v>0.3</v>
      </c>
      <c r="I172" s="43">
        <v>8.35</v>
      </c>
      <c r="J172" s="43">
        <v>44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26.379999999999995</v>
      </c>
      <c r="H175" s="19">
        <f t="shared" si="80"/>
        <v>32.42</v>
      </c>
      <c r="I175" s="19">
        <f t="shared" si="80"/>
        <v>119.99000000000001</v>
      </c>
      <c r="J175" s="19">
        <f t="shared" si="80"/>
        <v>861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1322</v>
      </c>
      <c r="G176" s="32">
        <f t="shared" ref="G176" si="82">G165+G175</f>
        <v>44.489999999999995</v>
      </c>
      <c r="H176" s="32">
        <f t="shared" ref="H176" si="83">H165+H175</f>
        <v>43.33</v>
      </c>
      <c r="I176" s="32">
        <f t="shared" ref="I176" si="84">I165+I175</f>
        <v>195.07</v>
      </c>
      <c r="J176" s="32">
        <f t="shared" ref="J176:L176" si="85">J165+J175</f>
        <v>1342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160</v>
      </c>
      <c r="G177" s="40">
        <v>6.54</v>
      </c>
      <c r="H177" s="40">
        <v>11.89</v>
      </c>
      <c r="I177" s="40">
        <v>33.03</v>
      </c>
      <c r="J177" s="40">
        <v>266</v>
      </c>
      <c r="K177" s="41" t="s">
        <v>76</v>
      </c>
      <c r="L177" s="40"/>
    </row>
    <row r="178" spans="1:12" ht="25.5" x14ac:dyDescent="0.25">
      <c r="A178" s="23"/>
      <c r="B178" s="15"/>
      <c r="C178" s="11"/>
      <c r="D178" s="6"/>
      <c r="E178" s="42" t="s">
        <v>158</v>
      </c>
      <c r="F178" s="43">
        <v>50</v>
      </c>
      <c r="G178" s="43">
        <v>3.63</v>
      </c>
      <c r="H178" s="43">
        <v>8.06</v>
      </c>
      <c r="I178" s="43">
        <v>34.93</v>
      </c>
      <c r="J178" s="43">
        <v>227</v>
      </c>
      <c r="K178" s="50" t="s">
        <v>159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215</v>
      </c>
      <c r="G179" s="43">
        <v>1.55</v>
      </c>
      <c r="H179" s="43">
        <v>1.63</v>
      </c>
      <c r="I179" s="43">
        <v>17.63</v>
      </c>
      <c r="J179" s="43">
        <v>92</v>
      </c>
      <c r="K179" s="44" t="s">
        <v>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118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140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52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17.650000000000002</v>
      </c>
      <c r="H184" s="19">
        <f t="shared" si="86"/>
        <v>22.44</v>
      </c>
      <c r="I184" s="19">
        <f t="shared" si="86"/>
        <v>119.76</v>
      </c>
      <c r="J184" s="19">
        <f t="shared" si="86"/>
        <v>755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130</v>
      </c>
      <c r="F185" s="43">
        <v>60</v>
      </c>
      <c r="G185" s="43">
        <v>7.0000000000000007E-2</v>
      </c>
      <c r="H185" s="43">
        <v>3.06</v>
      </c>
      <c r="I185" s="43">
        <v>6.69</v>
      </c>
      <c r="J185" s="43">
        <v>54</v>
      </c>
      <c r="K185" s="44" t="s">
        <v>131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132</v>
      </c>
      <c r="F186" s="43">
        <v>200</v>
      </c>
      <c r="G186" s="43">
        <v>5.98</v>
      </c>
      <c r="H186" s="43">
        <v>8.86</v>
      </c>
      <c r="I186" s="43">
        <v>2.44</v>
      </c>
      <c r="J186" s="43">
        <v>114</v>
      </c>
      <c r="K186" s="44" t="s">
        <v>133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134</v>
      </c>
      <c r="F187" s="43">
        <v>90</v>
      </c>
      <c r="G187" s="43">
        <v>9.9600000000000009</v>
      </c>
      <c r="H187" s="43">
        <v>9.73</v>
      </c>
      <c r="I187" s="43">
        <v>11.39</v>
      </c>
      <c r="J187" s="43">
        <v>174</v>
      </c>
      <c r="K187" s="44" t="s">
        <v>135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136</v>
      </c>
      <c r="F188" s="43">
        <v>150</v>
      </c>
      <c r="G188" s="43">
        <v>5.17</v>
      </c>
      <c r="H188" s="43">
        <v>5.99</v>
      </c>
      <c r="I188" s="43">
        <v>28.52</v>
      </c>
      <c r="J188" s="43">
        <v>188</v>
      </c>
      <c r="K188" s="44" t="s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0.44</v>
      </c>
      <c r="H189" s="43"/>
      <c r="I189" s="43">
        <v>28.88</v>
      </c>
      <c r="J189" s="43">
        <v>119</v>
      </c>
      <c r="K189" s="44" t="s">
        <v>67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118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25</v>
      </c>
      <c r="G191" s="43">
        <v>1.65</v>
      </c>
      <c r="H191" s="43">
        <v>0.3</v>
      </c>
      <c r="I191" s="43">
        <v>8.35</v>
      </c>
      <c r="J191" s="43">
        <v>44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 t="s">
        <v>137</v>
      </c>
      <c r="F192" s="43">
        <v>60</v>
      </c>
      <c r="G192" s="43">
        <v>0.9</v>
      </c>
      <c r="H192" s="43">
        <v>3.12</v>
      </c>
      <c r="I192" s="43">
        <v>6</v>
      </c>
      <c r="J192" s="43">
        <v>56</v>
      </c>
      <c r="K192" s="44" t="s">
        <v>138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28.119999999999997</v>
      </c>
      <c r="H194" s="19">
        <f t="shared" si="88"/>
        <v>31.560000000000002</v>
      </c>
      <c r="I194" s="19">
        <f t="shared" si="88"/>
        <v>116.41999999999999</v>
      </c>
      <c r="J194" s="19">
        <f t="shared" si="88"/>
        <v>867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45.769999999999996</v>
      </c>
      <c r="H195" s="32">
        <f t="shared" ref="H195" si="91">H184+H194</f>
        <v>54</v>
      </c>
      <c r="I195" s="32">
        <f t="shared" ref="I195" si="92">I184+I194</f>
        <v>236.18</v>
      </c>
      <c r="J195" s="32">
        <f t="shared" ref="J195:L195" si="93">J184+J194</f>
        <v>1622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47.295000000000002</v>
      </c>
      <c r="H196" s="34">
        <f t="shared" si="94"/>
        <v>51.911000000000001</v>
      </c>
      <c r="I196" s="34">
        <f t="shared" si="94"/>
        <v>202.434</v>
      </c>
      <c r="J196" s="34">
        <f t="shared" si="94"/>
        <v>1461.1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2025-04-09T18:33:29Z</dcterms:modified>
</cp:coreProperties>
</file>